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7095" windowHeight="9165" firstSheet="1" activeTab="1"/>
  </bookViews>
  <sheets>
    <sheet name="問題－２－②" sheetId="1" r:id="rId1"/>
    <sheet name="解答２－②" sheetId="2" r:id="rId2"/>
  </sheets>
  <definedNames/>
  <calcPr fullCalcOnLoad="1"/>
</workbook>
</file>

<file path=xl/sharedStrings.xml><?xml version="1.0" encoding="utf-8"?>
<sst xmlns="http://schemas.openxmlformats.org/spreadsheetml/2006/main" count="136" uniqueCount="76">
  <si>
    <t>＜A－合計＞</t>
  </si>
  <si>
    <t>＜B－合計＞</t>
  </si>
  <si>
    <t>＜C－合計＞</t>
  </si>
  <si>
    <t>＜ 合　計 ＞</t>
  </si>
  <si>
    <t>地域経済研究所・阿座上洋吉＜http://www.chiiki-keizai.com＞・ＣＣＭ教材チーム</t>
  </si>
  <si>
    <t>ズボン下</t>
  </si>
  <si>
    <t>靴下</t>
  </si>
  <si>
    <t>背広</t>
  </si>
  <si>
    <t>Ａ  －  ２</t>
  </si>
  <si>
    <t>Ａ  －  ３</t>
  </si>
  <si>
    <t>Ａ  －  ４</t>
  </si>
  <si>
    <t>－</t>
  </si>
  <si>
    <t>Ｂ  －  １</t>
  </si>
  <si>
    <t>ワイシャツ</t>
  </si>
  <si>
    <t>Ｂ  －  ２</t>
  </si>
  <si>
    <t>ネクタイ</t>
  </si>
  <si>
    <t>Ｃ  －  １</t>
  </si>
  <si>
    <t>Ｃ  －  ２</t>
  </si>
  <si>
    <t>Ｃ  －  ３</t>
  </si>
  <si>
    <t>作  業  内  容</t>
  </si>
  <si>
    <t>作　業　名</t>
  </si>
  <si>
    <t>（日）</t>
  </si>
  <si>
    <t>歩　掛</t>
  </si>
  <si>
    <t>　   －</t>
  </si>
  <si>
    <t>（人）</t>
  </si>
  <si>
    <t>Ａ  －  １</t>
  </si>
  <si>
    <t>Ａ  －  ２</t>
  </si>
  <si>
    <t>Ａ  －  ３</t>
  </si>
  <si>
    <t>Ａ  －  ４</t>
  </si>
  <si>
    <t>シャツ</t>
  </si>
  <si>
    <t>－</t>
  </si>
  <si>
    <t>　　 －</t>
  </si>
  <si>
    <t>Ｂ  －  １</t>
  </si>
  <si>
    <t>Ｂ  －  ２</t>
  </si>
  <si>
    <t>ネクタイ</t>
  </si>
  <si>
    <t>Ｃ  －  １</t>
  </si>
  <si>
    <t>ズボン</t>
  </si>
  <si>
    <t>Ｃ  －  ２</t>
  </si>
  <si>
    <t>バンド</t>
  </si>
  <si>
    <t>Ｃ  －  ３</t>
  </si>
  <si>
    <t>－</t>
  </si>
  <si>
    <t>－</t>
  </si>
  <si>
    <t>　   －</t>
  </si>
  <si>
    <t>－</t>
  </si>
  <si>
    <t>　　 〃</t>
  </si>
  <si>
    <t>　　 〃</t>
  </si>
  <si>
    <t>　　 －</t>
  </si>
  <si>
    <t>　　 〃</t>
  </si>
  <si>
    <t>　　 〃</t>
  </si>
  <si>
    <t>　   －</t>
  </si>
  <si>
    <t>ブリーフ</t>
  </si>
  <si>
    <t>　２ 人</t>
  </si>
  <si>
    <t>　３ 人</t>
  </si>
  <si>
    <t>　４ 人</t>
  </si>
  <si>
    <t>工　期</t>
  </si>
  <si>
    <t>Ａ  －  １</t>
  </si>
  <si>
    <t>ブリーフ</t>
  </si>
  <si>
    <t>ワイシャツ</t>
  </si>
  <si>
    <t>単   位</t>
  </si>
  <si>
    <t>（㎥）</t>
  </si>
  <si>
    <t>靴　　下</t>
  </si>
  <si>
    <t>背　　広</t>
  </si>
  <si>
    <t>シ ャ ツ</t>
  </si>
  <si>
    <t>ズ ボ ン</t>
  </si>
  <si>
    <t>バ ン ド</t>
  </si>
  <si>
    <t>延人員</t>
  </si>
  <si>
    <t>１　人　施　工</t>
  </si>
  <si>
    <t>２人施工（実施）</t>
  </si>
  <si>
    <t>３　人　施　工</t>
  </si>
  <si>
    <t>４　人　施　工</t>
  </si>
  <si>
    <t>施工環境</t>
  </si>
  <si>
    <t>施工量</t>
  </si>
  <si>
    <t>問題．工事資料を記入して施工検討表（資料編）を作成しなさい。なを、実際の施工は２人作業で行われた。</t>
  </si>
  <si>
    <t>工　事　検　討　資　料</t>
  </si>
  <si>
    <t>＜工程－2・解答＞「工事検討資料」</t>
  </si>
  <si>
    <t>＜工程－2－②＞「工事検討資料」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</si>
</sst>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E+00"/>
    <numFmt numFmtId="180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2"/>
      <name val="ＭＳ Ｐゴシック"/>
      <family val="3"/>
    </font>
    <font>
      <b/>
      <sz val="11.5"/>
      <name val="HG丸ｺﾞｼｯｸM-PRO"/>
      <family val="3"/>
    </font>
    <font>
      <sz val="10.5"/>
      <name val="HG丸ｺﾞｼｯｸM-PRO"/>
      <family val="3"/>
    </font>
    <font>
      <sz val="11.5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medium"/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double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double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distributed" vertical="center" indent="1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8" fillId="2" borderId="8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distributed" vertical="center" indent="1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/>
    </xf>
    <xf numFmtId="0" fontId="6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top"/>
    </xf>
    <xf numFmtId="0" fontId="10" fillId="2" borderId="74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12" fillId="3" borderId="8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4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89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9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96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distributed" vertical="center" indent="1"/>
    </xf>
    <xf numFmtId="0" fontId="12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distributed" vertical="center" indent="1"/>
    </xf>
    <xf numFmtId="0" fontId="12" fillId="2" borderId="1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10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0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7" fillId="2" borderId="15" xfId="0" applyFont="1" applyFill="1" applyBorder="1" applyAlignment="1">
      <alignment horizontal="right"/>
    </xf>
    <xf numFmtId="0" fontId="6" fillId="2" borderId="104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7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/>
    </xf>
    <xf numFmtId="0" fontId="0" fillId="2" borderId="111" xfId="0" applyFill="1" applyBorder="1" applyAlignment="1">
      <alignment/>
    </xf>
    <xf numFmtId="0" fontId="6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6" fillId="2" borderId="11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5"/>
  <sheetViews>
    <sheetView zoomScale="91" zoomScaleNormal="91" workbookViewId="0" topLeftCell="A1">
      <selection activeCell="H16" sqref="H16"/>
    </sheetView>
  </sheetViews>
  <sheetFormatPr defaultColWidth="9.00390625" defaultRowHeight="13.5"/>
  <cols>
    <col min="1" max="1" width="4.25390625" style="1" customWidth="1"/>
    <col min="2" max="3" width="13.75390625" style="1" customWidth="1"/>
    <col min="4" max="13" width="8.75390625" style="1" customWidth="1"/>
    <col min="14" max="14" width="11.375" style="1" customWidth="1"/>
    <col min="15" max="15" width="5.50390625" style="1" customWidth="1"/>
    <col min="16" max="16384" width="9.00390625" style="1" customWidth="1"/>
  </cols>
  <sheetData>
    <row r="1" spans="1:15" ht="12" customHeight="1">
      <c r="A1" s="198" t="s">
        <v>4</v>
      </c>
      <c r="B1" s="198"/>
      <c r="C1" s="198"/>
      <c r="D1" s="198"/>
      <c r="E1" s="198"/>
      <c r="F1" s="198"/>
      <c r="G1" s="198"/>
      <c r="H1" s="198"/>
      <c r="I1" s="198"/>
      <c r="J1" s="199"/>
      <c r="K1" s="199"/>
      <c r="L1" s="199"/>
      <c r="M1" s="199"/>
      <c r="N1" s="199"/>
      <c r="O1" s="199"/>
    </row>
    <row r="2" spans="1:15" ht="24" customHeight="1">
      <c r="A2" s="217" t="s">
        <v>75</v>
      </c>
      <c r="B2" s="217"/>
      <c r="C2" s="217"/>
      <c r="D2" s="217"/>
      <c r="E2" s="217"/>
      <c r="F2" s="217"/>
      <c r="G2" s="217"/>
      <c r="H2" s="217"/>
      <c r="I2" s="217"/>
      <c r="J2" s="218"/>
      <c r="K2" s="218"/>
      <c r="L2" s="218"/>
      <c r="M2" s="218"/>
      <c r="N2" s="218"/>
      <c r="O2" s="218"/>
    </row>
    <row r="3" ht="18.75" customHeight="1"/>
    <row r="4" ht="18.75" customHeight="1"/>
    <row r="5" spans="2:14" ht="18.75" customHeight="1">
      <c r="B5" s="200" t="s">
        <v>72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2:14" ht="18.7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8.75" customHeight="1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2:14" ht="21.75" customHeight="1" thickBot="1">
      <c r="B8" s="202"/>
      <c r="C8" s="203"/>
      <c r="D8" s="201" t="s">
        <v>73</v>
      </c>
      <c r="E8" s="201"/>
      <c r="F8" s="201"/>
      <c r="G8" s="201"/>
      <c r="H8" s="201"/>
      <c r="I8" s="201"/>
      <c r="J8" s="201"/>
      <c r="K8" s="201"/>
      <c r="L8" s="18"/>
      <c r="M8" s="204"/>
      <c r="N8" s="204"/>
    </row>
    <row r="9" spans="2:14" s="2" customFormat="1" ht="21.75" customHeight="1">
      <c r="B9" s="208" t="s">
        <v>20</v>
      </c>
      <c r="C9" s="211" t="s">
        <v>19</v>
      </c>
      <c r="D9" s="36" t="s">
        <v>71</v>
      </c>
      <c r="E9" s="37" t="s">
        <v>22</v>
      </c>
      <c r="F9" s="205" t="s">
        <v>66</v>
      </c>
      <c r="G9" s="206"/>
      <c r="H9" s="207" t="s">
        <v>67</v>
      </c>
      <c r="I9" s="206"/>
      <c r="J9" s="205" t="s">
        <v>68</v>
      </c>
      <c r="K9" s="206"/>
      <c r="L9" s="207" t="s">
        <v>69</v>
      </c>
      <c r="M9" s="205"/>
      <c r="N9" s="214" t="s">
        <v>70</v>
      </c>
    </row>
    <row r="10" spans="2:14" s="2" customFormat="1" ht="22.5" customHeight="1">
      <c r="B10" s="209"/>
      <c r="C10" s="212"/>
      <c r="D10" s="38" t="s">
        <v>58</v>
      </c>
      <c r="E10" s="39" t="s">
        <v>58</v>
      </c>
      <c r="F10" s="99" t="s">
        <v>54</v>
      </c>
      <c r="G10" s="109" t="s">
        <v>65</v>
      </c>
      <c r="H10" s="31" t="s">
        <v>54</v>
      </c>
      <c r="I10" s="109" t="s">
        <v>65</v>
      </c>
      <c r="J10" s="31" t="s">
        <v>54</v>
      </c>
      <c r="K10" s="109" t="s">
        <v>65</v>
      </c>
      <c r="L10" s="31" t="s">
        <v>54</v>
      </c>
      <c r="M10" s="100" t="s">
        <v>65</v>
      </c>
      <c r="N10" s="215"/>
    </row>
    <row r="11" spans="2:14" s="2" customFormat="1" ht="21.75" customHeight="1" thickBot="1">
      <c r="B11" s="210"/>
      <c r="C11" s="213"/>
      <c r="D11" s="47" t="s">
        <v>59</v>
      </c>
      <c r="E11" s="48" t="s">
        <v>59</v>
      </c>
      <c r="F11" s="47" t="s">
        <v>21</v>
      </c>
      <c r="G11" s="110" t="s">
        <v>24</v>
      </c>
      <c r="H11" s="111" t="s">
        <v>21</v>
      </c>
      <c r="I11" s="101" t="s">
        <v>24</v>
      </c>
      <c r="J11" s="112" t="s">
        <v>21</v>
      </c>
      <c r="K11" s="101" t="s">
        <v>24</v>
      </c>
      <c r="L11" s="111" t="s">
        <v>21</v>
      </c>
      <c r="M11" s="101" t="s">
        <v>24</v>
      </c>
      <c r="N11" s="216"/>
    </row>
    <row r="12" spans="2:14" s="2" customFormat="1" ht="21.75" customHeight="1">
      <c r="B12" s="11" t="s">
        <v>25</v>
      </c>
      <c r="C12" s="7" t="s">
        <v>50</v>
      </c>
      <c r="D12" s="44"/>
      <c r="E12" s="41"/>
      <c r="F12" s="86"/>
      <c r="G12" s="60"/>
      <c r="H12" s="94"/>
      <c r="I12" s="106"/>
      <c r="J12" s="87"/>
      <c r="K12" s="60"/>
      <c r="L12" s="94"/>
      <c r="M12" s="61"/>
      <c r="N12" s="49"/>
    </row>
    <row r="13" spans="2:14" s="2" customFormat="1" ht="21.75" customHeight="1">
      <c r="B13" s="12" t="s">
        <v>26</v>
      </c>
      <c r="C13" s="8" t="s">
        <v>5</v>
      </c>
      <c r="D13" s="40"/>
      <c r="E13" s="41"/>
      <c r="F13" s="74"/>
      <c r="G13" s="61"/>
      <c r="H13" s="76"/>
      <c r="I13" s="81"/>
      <c r="J13" s="62"/>
      <c r="K13" s="63"/>
      <c r="L13" s="95"/>
      <c r="M13" s="63"/>
      <c r="N13" s="50"/>
    </row>
    <row r="14" spans="2:14" s="2" customFormat="1" ht="21.75" customHeight="1">
      <c r="B14" s="12" t="s">
        <v>27</v>
      </c>
      <c r="C14" s="8" t="s">
        <v>6</v>
      </c>
      <c r="D14" s="40"/>
      <c r="E14" s="41"/>
      <c r="F14" s="74"/>
      <c r="G14" s="61"/>
      <c r="H14" s="76"/>
      <c r="I14" s="81"/>
      <c r="J14" s="62"/>
      <c r="K14" s="63"/>
      <c r="L14" s="95"/>
      <c r="M14" s="63"/>
      <c r="N14" s="50"/>
    </row>
    <row r="15" spans="2:14" s="2" customFormat="1" ht="21.75" customHeight="1">
      <c r="B15" s="13" t="s">
        <v>28</v>
      </c>
      <c r="C15" s="9" t="s">
        <v>29</v>
      </c>
      <c r="D15" s="45"/>
      <c r="E15" s="43"/>
      <c r="F15" s="56"/>
      <c r="G15" s="64"/>
      <c r="H15" s="59"/>
      <c r="I15" s="98"/>
      <c r="J15" s="65"/>
      <c r="K15" s="66"/>
      <c r="L15" s="96"/>
      <c r="M15" s="66"/>
      <c r="N15" s="50"/>
    </row>
    <row r="16" spans="2:14" s="2" customFormat="1" ht="21.75" customHeight="1" thickBot="1">
      <c r="B16" s="3" t="s">
        <v>0</v>
      </c>
      <c r="C16" s="10" t="s">
        <v>30</v>
      </c>
      <c r="D16" s="4"/>
      <c r="E16" s="34"/>
      <c r="F16" s="88"/>
      <c r="G16" s="69"/>
      <c r="H16" s="85"/>
      <c r="I16" s="107"/>
      <c r="J16" s="72"/>
      <c r="K16" s="73"/>
      <c r="L16" s="85"/>
      <c r="M16" s="84"/>
      <c r="N16" s="51" t="s">
        <v>31</v>
      </c>
    </row>
    <row r="17" spans="2:14" s="2" customFormat="1" ht="21.75" customHeight="1" thickTop="1">
      <c r="B17" s="11" t="s">
        <v>32</v>
      </c>
      <c r="C17" s="97" t="s">
        <v>57</v>
      </c>
      <c r="D17" s="54"/>
      <c r="E17" s="55"/>
      <c r="F17" s="89"/>
      <c r="G17" s="75"/>
      <c r="H17" s="76"/>
      <c r="I17" s="93"/>
      <c r="J17" s="90"/>
      <c r="K17" s="93"/>
      <c r="L17" s="57"/>
      <c r="M17" s="64"/>
      <c r="N17" s="49"/>
    </row>
    <row r="18" spans="2:14" s="2" customFormat="1" ht="21.75" customHeight="1">
      <c r="B18" s="13" t="s">
        <v>33</v>
      </c>
      <c r="C18" s="9" t="s">
        <v>34</v>
      </c>
      <c r="D18" s="42"/>
      <c r="E18" s="46"/>
      <c r="F18" s="91"/>
      <c r="G18" s="77"/>
      <c r="H18" s="102"/>
      <c r="I18" s="108"/>
      <c r="J18" s="102"/>
      <c r="K18" s="83"/>
      <c r="L18" s="65"/>
      <c r="M18" s="66"/>
      <c r="N18" s="50"/>
    </row>
    <row r="19" spans="2:14" s="2" customFormat="1" ht="21.75" customHeight="1" thickBot="1">
      <c r="B19" s="3" t="s">
        <v>1</v>
      </c>
      <c r="C19" s="10" t="s">
        <v>30</v>
      </c>
      <c r="D19" s="5"/>
      <c r="E19" s="32"/>
      <c r="F19" s="67"/>
      <c r="G19" s="80"/>
      <c r="H19" s="70"/>
      <c r="I19" s="71"/>
      <c r="J19" s="79"/>
      <c r="K19" s="80"/>
      <c r="L19" s="58"/>
      <c r="M19" s="73"/>
      <c r="N19" s="51" t="s">
        <v>31</v>
      </c>
    </row>
    <row r="20" spans="2:14" s="2" customFormat="1" ht="21.75" customHeight="1" thickTop="1">
      <c r="B20" s="11" t="s">
        <v>35</v>
      </c>
      <c r="C20" s="8" t="s">
        <v>36</v>
      </c>
      <c r="D20" s="44"/>
      <c r="E20" s="41"/>
      <c r="F20" s="74"/>
      <c r="G20" s="92"/>
      <c r="H20" s="90"/>
      <c r="I20" s="81"/>
      <c r="J20" s="65"/>
      <c r="K20" s="66"/>
      <c r="L20" s="90"/>
      <c r="M20" s="103"/>
      <c r="N20" s="15"/>
    </row>
    <row r="21" spans="2:14" s="2" customFormat="1" ht="21.75" customHeight="1">
      <c r="B21" s="12" t="s">
        <v>37</v>
      </c>
      <c r="C21" s="8" t="s">
        <v>38</v>
      </c>
      <c r="D21" s="40"/>
      <c r="E21" s="41"/>
      <c r="F21" s="74"/>
      <c r="G21" s="82"/>
      <c r="H21" s="95"/>
      <c r="I21" s="81"/>
      <c r="J21" s="65"/>
      <c r="K21" s="66"/>
      <c r="L21" s="95"/>
      <c r="M21" s="104"/>
      <c r="N21" s="6"/>
    </row>
    <row r="22" spans="2:14" s="2" customFormat="1" ht="21.75" customHeight="1">
      <c r="B22" s="13" t="s">
        <v>39</v>
      </c>
      <c r="C22" s="9" t="s">
        <v>7</v>
      </c>
      <c r="D22" s="42"/>
      <c r="E22" s="43"/>
      <c r="F22" s="56"/>
      <c r="G22" s="77"/>
      <c r="H22" s="102"/>
      <c r="I22" s="98"/>
      <c r="J22" s="65"/>
      <c r="K22" s="66"/>
      <c r="L22" s="102"/>
      <c r="M22" s="105"/>
      <c r="N22" s="6"/>
    </row>
    <row r="23" spans="2:14" s="2" customFormat="1" ht="21.75" customHeight="1" thickBot="1">
      <c r="B23" s="3" t="s">
        <v>2</v>
      </c>
      <c r="C23" s="10" t="s">
        <v>40</v>
      </c>
      <c r="D23" s="5"/>
      <c r="E23" s="35"/>
      <c r="F23" s="78"/>
      <c r="G23" s="84"/>
      <c r="H23" s="85"/>
      <c r="I23" s="107"/>
      <c r="J23" s="68"/>
      <c r="K23" s="84"/>
      <c r="L23" s="85"/>
      <c r="M23" s="84"/>
      <c r="N23" s="52" t="s">
        <v>23</v>
      </c>
    </row>
    <row r="24" spans="2:14" s="2" customFormat="1" ht="21.75" customHeight="1" thickBot="1" thickTop="1">
      <c r="B24" s="23" t="s">
        <v>3</v>
      </c>
      <c r="C24" s="24" t="s">
        <v>41</v>
      </c>
      <c r="D24" s="17"/>
      <c r="E24" s="33" t="s">
        <v>43</v>
      </c>
      <c r="F24" s="25"/>
      <c r="G24" s="26"/>
      <c r="H24" s="19"/>
      <c r="I24" s="27"/>
      <c r="J24" s="25"/>
      <c r="K24" s="26"/>
      <c r="L24" s="19"/>
      <c r="M24" s="26"/>
      <c r="N24" s="53" t="s">
        <v>42</v>
      </c>
    </row>
    <row r="25" spans="2:14" s="2" customFormat="1" ht="18.75" customHeight="1">
      <c r="B25" s="20"/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4">
    <mergeCell ref="A2:O2"/>
    <mergeCell ref="A1:O1"/>
    <mergeCell ref="B5:N5"/>
    <mergeCell ref="B7:N7"/>
    <mergeCell ref="D8:K8"/>
    <mergeCell ref="B8:C8"/>
    <mergeCell ref="M8:N8"/>
    <mergeCell ref="F9:G9"/>
    <mergeCell ref="L9:M9"/>
    <mergeCell ref="J9:K9"/>
    <mergeCell ref="B9:B11"/>
    <mergeCell ref="H9:I9"/>
    <mergeCell ref="C9:C11"/>
    <mergeCell ref="N9:N1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tabSelected="1" zoomScale="91" zoomScaleNormal="91" workbookViewId="0" topLeftCell="A1">
      <selection activeCell="E21" sqref="E21"/>
    </sheetView>
  </sheetViews>
  <sheetFormatPr defaultColWidth="9.00390625" defaultRowHeight="13.5"/>
  <cols>
    <col min="1" max="1" width="4.25390625" style="1" customWidth="1"/>
    <col min="2" max="3" width="13.75390625" style="1" customWidth="1"/>
    <col min="4" max="13" width="8.75390625" style="1" customWidth="1"/>
    <col min="14" max="14" width="11.375" style="1" customWidth="1"/>
    <col min="15" max="15" width="5.50390625" style="1" customWidth="1"/>
    <col min="16" max="16384" width="9.00390625" style="1" customWidth="1"/>
  </cols>
  <sheetData>
    <row r="1" spans="1:15" ht="12" customHeight="1">
      <c r="A1" s="198" t="s">
        <v>4</v>
      </c>
      <c r="B1" s="198"/>
      <c r="C1" s="198"/>
      <c r="D1" s="198"/>
      <c r="E1" s="198"/>
      <c r="F1" s="198"/>
      <c r="G1" s="198"/>
      <c r="H1" s="198"/>
      <c r="I1" s="198"/>
      <c r="J1" s="197"/>
      <c r="K1" s="197"/>
      <c r="L1" s="197"/>
      <c r="M1" s="197"/>
      <c r="N1" s="197"/>
      <c r="O1" s="197"/>
    </row>
    <row r="2" spans="1:15" ht="24" customHeight="1">
      <c r="A2" s="217" t="s">
        <v>74</v>
      </c>
      <c r="B2" s="217"/>
      <c r="C2" s="217"/>
      <c r="D2" s="217"/>
      <c r="E2" s="217"/>
      <c r="F2" s="217"/>
      <c r="G2" s="217"/>
      <c r="H2" s="217"/>
      <c r="I2" s="217"/>
      <c r="J2" s="221"/>
      <c r="K2" s="221"/>
      <c r="L2" s="221"/>
      <c r="M2" s="221"/>
      <c r="N2" s="221"/>
      <c r="O2" s="221"/>
    </row>
    <row r="3" ht="20.25" customHeight="1"/>
    <row r="4" ht="20.25" customHeight="1"/>
    <row r="5" ht="20.25" customHeight="1"/>
    <row r="6" spans="2:14" ht="22.5" customHeight="1" thickBot="1">
      <c r="B6" s="202"/>
      <c r="C6" s="203"/>
      <c r="D6" s="201" t="s">
        <v>73</v>
      </c>
      <c r="E6" s="201"/>
      <c r="F6" s="201"/>
      <c r="G6" s="201"/>
      <c r="H6" s="201"/>
      <c r="I6" s="201"/>
      <c r="J6" s="201"/>
      <c r="K6" s="201"/>
      <c r="L6" s="28"/>
      <c r="M6" s="204"/>
      <c r="N6" s="204"/>
    </row>
    <row r="7" spans="2:14" s="2" customFormat="1" ht="22.5" customHeight="1">
      <c r="B7" s="208" t="s">
        <v>20</v>
      </c>
      <c r="C7" s="211" t="s">
        <v>19</v>
      </c>
      <c r="D7" s="36" t="s">
        <v>71</v>
      </c>
      <c r="E7" s="37" t="s">
        <v>22</v>
      </c>
      <c r="F7" s="205" t="s">
        <v>66</v>
      </c>
      <c r="G7" s="206"/>
      <c r="H7" s="207" t="s">
        <v>67</v>
      </c>
      <c r="I7" s="206"/>
      <c r="J7" s="205" t="s">
        <v>68</v>
      </c>
      <c r="K7" s="206"/>
      <c r="L7" s="207" t="s">
        <v>69</v>
      </c>
      <c r="M7" s="205"/>
      <c r="N7" s="214" t="s">
        <v>70</v>
      </c>
    </row>
    <row r="8" spans="2:14" s="2" customFormat="1" ht="22.5" customHeight="1">
      <c r="B8" s="209"/>
      <c r="C8" s="212"/>
      <c r="D8" s="38" t="s">
        <v>58</v>
      </c>
      <c r="E8" s="39" t="s">
        <v>58</v>
      </c>
      <c r="F8" s="99" t="s">
        <v>54</v>
      </c>
      <c r="G8" s="109" t="s">
        <v>65</v>
      </c>
      <c r="H8" s="31" t="s">
        <v>54</v>
      </c>
      <c r="I8" s="109" t="s">
        <v>65</v>
      </c>
      <c r="J8" s="31" t="s">
        <v>54</v>
      </c>
      <c r="K8" s="109" t="s">
        <v>65</v>
      </c>
      <c r="L8" s="31" t="s">
        <v>54</v>
      </c>
      <c r="M8" s="100" t="s">
        <v>65</v>
      </c>
      <c r="N8" s="215"/>
    </row>
    <row r="9" spans="2:14" s="2" customFormat="1" ht="22.5" customHeight="1" thickBot="1">
      <c r="B9" s="210"/>
      <c r="C9" s="213"/>
      <c r="D9" s="47" t="s">
        <v>59</v>
      </c>
      <c r="E9" s="48" t="s">
        <v>59</v>
      </c>
      <c r="F9" s="47" t="s">
        <v>21</v>
      </c>
      <c r="G9" s="110" t="s">
        <v>24</v>
      </c>
      <c r="H9" s="111" t="s">
        <v>21</v>
      </c>
      <c r="I9" s="101" t="s">
        <v>24</v>
      </c>
      <c r="J9" s="112" t="s">
        <v>21</v>
      </c>
      <c r="K9" s="101" t="s">
        <v>24</v>
      </c>
      <c r="L9" s="111" t="s">
        <v>21</v>
      </c>
      <c r="M9" s="101" t="s">
        <v>24</v>
      </c>
      <c r="N9" s="216"/>
    </row>
    <row r="10" spans="2:14" s="2" customFormat="1" ht="22.5" customHeight="1">
      <c r="B10" s="113" t="s">
        <v>55</v>
      </c>
      <c r="C10" s="114" t="s">
        <v>56</v>
      </c>
      <c r="D10" s="115">
        <v>16</v>
      </c>
      <c r="E10" s="116">
        <v>2</v>
      </c>
      <c r="F10" s="117">
        <f aca="true" t="shared" si="0" ref="F10:F21">D10/E10</f>
        <v>8</v>
      </c>
      <c r="G10" s="118">
        <v>8</v>
      </c>
      <c r="H10" s="119">
        <v>4</v>
      </c>
      <c r="I10" s="120">
        <v>8</v>
      </c>
      <c r="J10" s="119">
        <v>4</v>
      </c>
      <c r="K10" s="121">
        <v>12</v>
      </c>
      <c r="L10" s="119">
        <v>4</v>
      </c>
      <c r="M10" s="188">
        <v>16</v>
      </c>
      <c r="N10" s="122" t="s">
        <v>51</v>
      </c>
    </row>
    <row r="11" spans="2:14" s="2" customFormat="1" ht="22.5" customHeight="1">
      <c r="B11" s="123" t="s">
        <v>8</v>
      </c>
      <c r="C11" s="124" t="s">
        <v>5</v>
      </c>
      <c r="D11" s="125">
        <v>24</v>
      </c>
      <c r="E11" s="126">
        <v>2</v>
      </c>
      <c r="F11" s="127">
        <f t="shared" si="0"/>
        <v>12</v>
      </c>
      <c r="G11" s="114">
        <v>12</v>
      </c>
      <c r="H11" s="128">
        <v>6</v>
      </c>
      <c r="I11" s="129">
        <v>12</v>
      </c>
      <c r="J11" s="130">
        <v>6</v>
      </c>
      <c r="K11" s="131">
        <v>18</v>
      </c>
      <c r="L11" s="130">
        <v>6</v>
      </c>
      <c r="M11" s="189">
        <v>24</v>
      </c>
      <c r="N11" s="132" t="s">
        <v>44</v>
      </c>
    </row>
    <row r="12" spans="2:14" s="2" customFormat="1" ht="22.5" customHeight="1">
      <c r="B12" s="123" t="s">
        <v>9</v>
      </c>
      <c r="C12" s="124" t="s">
        <v>60</v>
      </c>
      <c r="D12" s="125">
        <v>32</v>
      </c>
      <c r="E12" s="126">
        <v>2</v>
      </c>
      <c r="F12" s="127">
        <f t="shared" si="0"/>
        <v>16</v>
      </c>
      <c r="G12" s="114">
        <v>16</v>
      </c>
      <c r="H12" s="128">
        <v>8</v>
      </c>
      <c r="I12" s="129">
        <v>16</v>
      </c>
      <c r="J12" s="130">
        <v>8</v>
      </c>
      <c r="K12" s="131">
        <v>24</v>
      </c>
      <c r="L12" s="130">
        <v>8</v>
      </c>
      <c r="M12" s="189">
        <v>32</v>
      </c>
      <c r="N12" s="132" t="s">
        <v>45</v>
      </c>
    </row>
    <row r="13" spans="2:14" s="2" customFormat="1" ht="22.5" customHeight="1">
      <c r="B13" s="133" t="s">
        <v>10</v>
      </c>
      <c r="C13" s="134" t="s">
        <v>62</v>
      </c>
      <c r="D13" s="135">
        <v>48</v>
      </c>
      <c r="E13" s="136">
        <v>2</v>
      </c>
      <c r="F13" s="137">
        <f t="shared" si="0"/>
        <v>24</v>
      </c>
      <c r="G13" s="138">
        <v>24</v>
      </c>
      <c r="H13" s="139">
        <v>12</v>
      </c>
      <c r="I13" s="140">
        <v>24</v>
      </c>
      <c r="J13" s="141">
        <v>12</v>
      </c>
      <c r="K13" s="142">
        <v>36</v>
      </c>
      <c r="L13" s="163">
        <v>12</v>
      </c>
      <c r="M13" s="190">
        <v>48</v>
      </c>
      <c r="N13" s="132" t="s">
        <v>45</v>
      </c>
    </row>
    <row r="14" spans="2:14" s="2" customFormat="1" ht="22.5" customHeight="1" thickBot="1">
      <c r="B14" s="143" t="s">
        <v>0</v>
      </c>
      <c r="C14" s="144" t="s">
        <v>11</v>
      </c>
      <c r="D14" s="145">
        <f>SUM(D10:D13)</f>
        <v>120</v>
      </c>
      <c r="E14" s="146">
        <v>2</v>
      </c>
      <c r="F14" s="147">
        <f t="shared" si="0"/>
        <v>60</v>
      </c>
      <c r="G14" s="148">
        <v>60</v>
      </c>
      <c r="H14" s="149">
        <f>SUM(H10:H13)</f>
        <v>30</v>
      </c>
      <c r="I14" s="148">
        <v>60</v>
      </c>
      <c r="J14" s="149">
        <f>SUM(J10:J13)</f>
        <v>30</v>
      </c>
      <c r="K14" s="150">
        <f>SUM(K10:K13)</f>
        <v>90</v>
      </c>
      <c r="L14" s="169">
        <f>L10+L11+L12+L13</f>
        <v>30</v>
      </c>
      <c r="M14" s="191">
        <f>M10+M11+M12+M13</f>
        <v>120</v>
      </c>
      <c r="N14" s="151" t="s">
        <v>46</v>
      </c>
    </row>
    <row r="15" spans="2:14" s="2" customFormat="1" ht="22.5" customHeight="1" thickTop="1">
      <c r="B15" s="152" t="s">
        <v>12</v>
      </c>
      <c r="C15" s="14" t="s">
        <v>13</v>
      </c>
      <c r="D15" s="153">
        <v>90</v>
      </c>
      <c r="E15" s="126">
        <v>3</v>
      </c>
      <c r="F15" s="127">
        <f t="shared" si="0"/>
        <v>30</v>
      </c>
      <c r="G15" s="129">
        <v>30</v>
      </c>
      <c r="H15" s="128">
        <v>15</v>
      </c>
      <c r="I15" s="154">
        <v>30</v>
      </c>
      <c r="J15" s="155">
        <v>10</v>
      </c>
      <c r="K15" s="156">
        <v>30</v>
      </c>
      <c r="L15" s="139">
        <v>10</v>
      </c>
      <c r="M15" s="192">
        <v>40</v>
      </c>
      <c r="N15" s="157" t="s">
        <v>52</v>
      </c>
    </row>
    <row r="16" spans="2:14" s="2" customFormat="1" ht="22.5" customHeight="1">
      <c r="B16" s="158" t="s">
        <v>14</v>
      </c>
      <c r="C16" s="134" t="s">
        <v>15</v>
      </c>
      <c r="D16" s="159">
        <v>126</v>
      </c>
      <c r="E16" s="160">
        <v>3</v>
      </c>
      <c r="F16" s="161">
        <f t="shared" si="0"/>
        <v>42</v>
      </c>
      <c r="G16" s="162">
        <v>42</v>
      </c>
      <c r="H16" s="163">
        <v>21</v>
      </c>
      <c r="I16" s="164">
        <v>42</v>
      </c>
      <c r="J16" s="141">
        <v>14</v>
      </c>
      <c r="K16" s="142">
        <v>42</v>
      </c>
      <c r="L16" s="141">
        <v>14</v>
      </c>
      <c r="M16" s="193">
        <v>56</v>
      </c>
      <c r="N16" s="132" t="s">
        <v>47</v>
      </c>
    </row>
    <row r="17" spans="2:14" s="2" customFormat="1" ht="22.5" customHeight="1" thickBot="1">
      <c r="B17" s="143" t="s">
        <v>1</v>
      </c>
      <c r="C17" s="144" t="s">
        <v>11</v>
      </c>
      <c r="D17" s="165">
        <f>SUM(D15:D16)</f>
        <v>216</v>
      </c>
      <c r="E17" s="166">
        <v>3</v>
      </c>
      <c r="F17" s="167">
        <f t="shared" si="0"/>
        <v>72</v>
      </c>
      <c r="G17" s="168">
        <v>72</v>
      </c>
      <c r="H17" s="169">
        <f>SUM(H15:H16)</f>
        <v>36</v>
      </c>
      <c r="I17" s="170">
        <v>72</v>
      </c>
      <c r="J17" s="149">
        <f>J15+J16</f>
        <v>24</v>
      </c>
      <c r="K17" s="150">
        <f>K15+K16</f>
        <v>72</v>
      </c>
      <c r="L17" s="194">
        <f>L15+L16</f>
        <v>24</v>
      </c>
      <c r="M17" s="195">
        <f>M15+M16</f>
        <v>96</v>
      </c>
      <c r="N17" s="151" t="s">
        <v>46</v>
      </c>
    </row>
    <row r="18" spans="2:14" s="2" customFormat="1" ht="22.5" customHeight="1" thickTop="1">
      <c r="B18" s="171" t="s">
        <v>16</v>
      </c>
      <c r="C18" s="124" t="s">
        <v>63</v>
      </c>
      <c r="D18" s="153">
        <v>48</v>
      </c>
      <c r="E18" s="126">
        <v>4</v>
      </c>
      <c r="F18" s="127">
        <f t="shared" si="0"/>
        <v>12</v>
      </c>
      <c r="G18" s="129">
        <v>12</v>
      </c>
      <c r="H18" s="155">
        <v>6</v>
      </c>
      <c r="I18" s="129">
        <v>12</v>
      </c>
      <c r="J18" s="141">
        <v>4</v>
      </c>
      <c r="K18" s="142">
        <v>12</v>
      </c>
      <c r="L18" s="155">
        <v>3</v>
      </c>
      <c r="M18" s="196">
        <v>12</v>
      </c>
      <c r="N18" s="172" t="s">
        <v>53</v>
      </c>
    </row>
    <row r="19" spans="2:14" s="2" customFormat="1" ht="22.5" customHeight="1">
      <c r="B19" s="173" t="s">
        <v>17</v>
      </c>
      <c r="C19" s="124" t="s">
        <v>64</v>
      </c>
      <c r="D19" s="125">
        <v>96</v>
      </c>
      <c r="E19" s="126">
        <v>4</v>
      </c>
      <c r="F19" s="127">
        <f t="shared" si="0"/>
        <v>24</v>
      </c>
      <c r="G19" s="174">
        <v>24</v>
      </c>
      <c r="H19" s="130">
        <v>12</v>
      </c>
      <c r="I19" s="129">
        <v>24</v>
      </c>
      <c r="J19" s="141">
        <v>8</v>
      </c>
      <c r="K19" s="142">
        <v>24</v>
      </c>
      <c r="L19" s="141">
        <v>6</v>
      </c>
      <c r="M19" s="193">
        <v>24</v>
      </c>
      <c r="N19" s="132" t="s">
        <v>47</v>
      </c>
    </row>
    <row r="20" spans="2:14" s="2" customFormat="1" ht="22.5" customHeight="1">
      <c r="B20" s="175" t="s">
        <v>18</v>
      </c>
      <c r="C20" s="134" t="s">
        <v>61</v>
      </c>
      <c r="D20" s="135">
        <v>192</v>
      </c>
      <c r="E20" s="136">
        <v>4</v>
      </c>
      <c r="F20" s="137">
        <f t="shared" si="0"/>
        <v>48</v>
      </c>
      <c r="G20" s="162">
        <v>48</v>
      </c>
      <c r="H20" s="163">
        <v>24</v>
      </c>
      <c r="I20" s="140">
        <v>48</v>
      </c>
      <c r="J20" s="141">
        <v>16</v>
      </c>
      <c r="K20" s="142">
        <v>48</v>
      </c>
      <c r="L20" s="163">
        <v>12</v>
      </c>
      <c r="M20" s="190">
        <v>48</v>
      </c>
      <c r="N20" s="176" t="s">
        <v>48</v>
      </c>
    </row>
    <row r="21" spans="2:14" s="2" customFormat="1" ht="22.5" customHeight="1" thickBot="1">
      <c r="B21" s="143" t="s">
        <v>2</v>
      </c>
      <c r="C21" s="177" t="s">
        <v>11</v>
      </c>
      <c r="D21" s="145">
        <f>SUM(D18:D20)</f>
        <v>336</v>
      </c>
      <c r="E21" s="146">
        <v>4</v>
      </c>
      <c r="F21" s="147">
        <f t="shared" si="0"/>
        <v>84</v>
      </c>
      <c r="G21" s="144">
        <v>84</v>
      </c>
      <c r="H21" s="149">
        <f>SUM(H18:H20)</f>
        <v>42</v>
      </c>
      <c r="I21" s="148">
        <v>84</v>
      </c>
      <c r="J21" s="149">
        <f>J18+J19+J20</f>
        <v>28</v>
      </c>
      <c r="K21" s="150">
        <f>K18+K19+K20</f>
        <v>84</v>
      </c>
      <c r="L21" s="169">
        <f>L18+L19+L20</f>
        <v>21</v>
      </c>
      <c r="M21" s="191">
        <f>M18+M19+M20</f>
        <v>84</v>
      </c>
      <c r="N21" s="151" t="s">
        <v>49</v>
      </c>
    </row>
    <row r="22" spans="2:14" s="2" customFormat="1" ht="22.5" customHeight="1" thickBot="1" thickTop="1">
      <c r="B22" s="178" t="s">
        <v>3</v>
      </c>
      <c r="C22" s="179" t="s">
        <v>11</v>
      </c>
      <c r="D22" s="180">
        <f>D14+D17+D21</f>
        <v>672</v>
      </c>
      <c r="E22" s="181" t="s">
        <v>11</v>
      </c>
      <c r="F22" s="182">
        <f>F14+F17+F21</f>
        <v>216</v>
      </c>
      <c r="G22" s="183">
        <v>216</v>
      </c>
      <c r="H22" s="184">
        <v>108</v>
      </c>
      <c r="I22" s="185">
        <v>216</v>
      </c>
      <c r="J22" s="184">
        <f>J14+J17+J21</f>
        <v>82</v>
      </c>
      <c r="K22" s="186">
        <f>K14+K17+K21</f>
        <v>246</v>
      </c>
      <c r="L22" s="184">
        <f>L14+L17+L21</f>
        <v>75</v>
      </c>
      <c r="M22" s="181">
        <f>M14+M17+M21</f>
        <v>300</v>
      </c>
      <c r="N22" s="187" t="s">
        <v>49</v>
      </c>
    </row>
    <row r="23" spans="2:14" s="2" customFormat="1" ht="22.5" customHeight="1">
      <c r="B23" s="16"/>
      <c r="C23" s="29"/>
      <c r="D23" s="16"/>
      <c r="E23" s="16"/>
      <c r="F23" s="16"/>
      <c r="G23" s="16"/>
      <c r="H23" s="16"/>
      <c r="I23" s="16"/>
      <c r="J23" s="16"/>
      <c r="K23" s="16"/>
      <c r="L23" s="219"/>
      <c r="M23" s="220"/>
      <c r="N23" s="22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13">
    <mergeCell ref="A2:O2"/>
    <mergeCell ref="A1:O1"/>
    <mergeCell ref="C7:C9"/>
    <mergeCell ref="F7:G7"/>
    <mergeCell ref="L7:M7"/>
    <mergeCell ref="J7:K7"/>
    <mergeCell ref="B7:B9"/>
    <mergeCell ref="N7:N9"/>
    <mergeCell ref="B6:C6"/>
    <mergeCell ref="D6:K6"/>
    <mergeCell ref="M6:N6"/>
    <mergeCell ref="H7:I7"/>
    <mergeCell ref="L23:N2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阿座上  洋吉</dc:creator>
  <cp:keywords/>
  <dc:description/>
  <cp:lastModifiedBy>Administrator</cp:lastModifiedBy>
  <cp:lastPrinted>2008-05-14T14:38:07Z</cp:lastPrinted>
  <dcterms:created xsi:type="dcterms:W3CDTF">1998-12-31T08:22:32Z</dcterms:created>
  <dcterms:modified xsi:type="dcterms:W3CDTF">2008-05-18T23:55:48Z</dcterms:modified>
  <cp:category/>
  <cp:version/>
  <cp:contentType/>
  <cp:contentStatus/>
</cp:coreProperties>
</file>